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755" yWindow="360" windowWidth="14220" windowHeight="12840" tabRatio="860" firstSheet="1" activeTab="1"/>
  </bookViews>
  <sheets>
    <sheet name="деректер" sheetId="1" r:id="rId1"/>
    <sheet name="метадеректер" sheetId="2" r:id="rId2"/>
  </sheets>
  <definedNames/>
  <calcPr fullCalcOnLoad="1"/>
</workbook>
</file>

<file path=xl/sharedStrings.xml><?xml version="1.0" encoding="utf-8"?>
<sst xmlns="http://schemas.openxmlformats.org/spreadsheetml/2006/main" count="74" uniqueCount="58">
  <si>
    <t>Пайдаланылған тұщы су</t>
  </si>
  <si>
    <t>млн. м³</t>
  </si>
  <si>
    <t>Тұщы судың жалпы қол жетімді көлемі</t>
  </si>
  <si>
    <t>ауыл шаруашылығы, орман шаруашылығы және балық аулау</t>
  </si>
  <si>
    <t>3.1</t>
  </si>
  <si>
    <t xml:space="preserve">млн. теңге </t>
  </si>
  <si>
    <t xml:space="preserve">ЖІӨ бірлігіне жалпы су тұтыну </t>
  </si>
  <si>
    <t>ауыл шаруашылығы, орман шаруашылығы және балық аулауға</t>
  </si>
  <si>
    <t>Су пайдаланудың тиімділігі*</t>
  </si>
  <si>
    <t xml:space="preserve">оның ішінде  ауыл шаруашылығы ирригациясы мақсатында  пайдаланылған </t>
  </si>
  <si>
    <t>8</t>
  </si>
  <si>
    <t>9</t>
  </si>
  <si>
    <t>10</t>
  </si>
  <si>
    <t>өнеркәсіп</t>
  </si>
  <si>
    <t xml:space="preserve">ЖҚҚ бірлігіне жалпы су тұтыну </t>
  </si>
  <si>
    <r>
      <t>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/ мың теңге (ағымдағы бағалардағы)</t>
    </r>
  </si>
  <si>
    <t xml:space="preserve">    оның ішінде салаларда:</t>
  </si>
  <si>
    <t>Ағымдағы бағалардағы жалпы ішкі өнім</t>
  </si>
  <si>
    <t>Анықтама үшін:</t>
  </si>
  <si>
    <t>Көрсеткіш</t>
  </si>
  <si>
    <t>Өлшем бірлігі</t>
  </si>
  <si>
    <t>Кезеңділігі</t>
  </si>
  <si>
    <t>жылдық</t>
  </si>
  <si>
    <t xml:space="preserve">Дереккөз </t>
  </si>
  <si>
    <t>Агрегаттау деңгейі</t>
  </si>
  <si>
    <t>Көрсеткіштің қимасы</t>
  </si>
  <si>
    <t>Әдіснама/
есептеу әдістемесі</t>
  </si>
  <si>
    <t>Ұлттық көрсеткіштің ЭЫДҰ-ның жасыл өсу индикаторларының жиынына сәйкестігін бағалау</t>
  </si>
  <si>
    <t>ЦУР индикаторларымен, БҰҰ ЕЭК мониторингі мен бағалауының экологиялық индикаторларымен байланыс</t>
  </si>
  <si>
    <t>Көрсеткіштер-есепті құраушы
көрсеткіш</t>
  </si>
  <si>
    <t>Дереккөз</t>
  </si>
  <si>
    <t>Туынды көрсеткіштер</t>
  </si>
  <si>
    <t xml:space="preserve"> -</t>
  </si>
  <si>
    <t>Жаңарту мерзімі</t>
  </si>
  <si>
    <t>желтоқсан</t>
  </si>
  <si>
    <t>үй шаруашылықтарымен</t>
  </si>
  <si>
    <t>өзге қызмет түрлері</t>
  </si>
  <si>
    <t xml:space="preserve">    оның ішінде салалар бойынша:</t>
  </si>
  <si>
    <t>ЦУР 6.4.1
ЕЭК: С-3</t>
  </si>
  <si>
    <t>Байланыс ақпараты</t>
  </si>
  <si>
    <t>Көрсеткіш анықтамасы</t>
  </si>
  <si>
    <t>Қосымша ұлттық индикатор</t>
  </si>
  <si>
    <t>Өлшем 
бірлігі</t>
  </si>
  <si>
    <t>Ұлттық статистика бюросы</t>
  </si>
  <si>
    <t xml:space="preserve"> 2017 жылғы тұрақты бағалардағы  жалпы ішкі өнім (СҚП)</t>
  </si>
  <si>
    <t>халықаралық млрд. долл.</t>
  </si>
  <si>
    <r>
      <t>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/ мың халықаралық доллар (2017ж.бағамен)</t>
    </r>
  </si>
  <si>
    <t>Қазақстан Республикасы бойынша</t>
  </si>
  <si>
    <t xml:space="preserve">*ҚР Су ресурстары және ирригация Министрлігінің деректері </t>
  </si>
  <si>
    <t>8(7172) 749311</t>
  </si>
  <si>
    <t>Қазақстан Республикасы Су ресурстары және ирригация Министрлігінің деректері.
Су алу бойынша көрсеткіш негізінде 2-ТП (Су шаруашылығы) ведомстволық статистикалық бақылау негізінде қалыптастырылады</t>
  </si>
  <si>
    <t>Жалпы қосылған құнның (ЖҚҚ) суды пайдалану көлеміне қатынасының өзгеруін аңықтайды</t>
  </si>
  <si>
    <t>ҚР бөлінісінде</t>
  </si>
  <si>
    <t>Жалпы қосылған құн көлемінің пайдаланылған судың жалпы көлеміне қатынасы</t>
  </si>
  <si>
    <t>Ұлттық статистика бюросы, теңгемен 2015 жылғы тұрақты бағамен
Ұлттық банкі, АҚШ долларының орташа жылдық бағамы</t>
  </si>
  <si>
    <t>Су ресурстарын пайдалану тиімділігі</t>
  </si>
  <si>
    <r>
      <t>мың теңге/м</t>
    </r>
    <r>
      <rPr>
        <vertAlign val="superscript"/>
        <sz val="11"/>
        <color indexed="8"/>
        <rFont val="Roboto"/>
        <family val="0"/>
      </rPr>
      <t>3</t>
    </r>
    <r>
      <rPr>
        <sz val="11"/>
        <color indexed="8"/>
        <rFont val="Roboto"/>
        <family val="0"/>
      </rPr>
      <t xml:space="preserve"> АҚШ доллар/м</t>
    </r>
    <r>
      <rPr>
        <vertAlign val="superscript"/>
        <sz val="11"/>
        <color indexed="8"/>
        <rFont val="Roboto"/>
        <family val="0"/>
      </rPr>
      <t>3</t>
    </r>
  </si>
  <si>
    <r>
      <t>1. Пайдаланылған тұщы судың көлемі, м</t>
    </r>
    <r>
      <rPr>
        <vertAlign val="superscript"/>
        <sz val="11"/>
        <color indexed="8"/>
        <rFont val="Roboto"/>
        <family val="0"/>
      </rPr>
      <t xml:space="preserve">3
</t>
    </r>
    <r>
      <rPr>
        <sz val="11"/>
        <color indexed="8"/>
        <rFont val="Roboto"/>
        <family val="0"/>
      </rPr>
      <t>2. Экономика салаларындағы ЖҚҚ, 2015 жылғы тұрақты бағамен теңге
3. Экономика салаларындағы ЖҚҚ, 2015 жылғы тұрақты бағамен АҚШ долларының орташа жылдық бағамы бойынша</t>
    </r>
  </si>
</sst>
</file>

<file path=xl/styles.xml><?xml version="1.0" encoding="utf-8"?>
<styleSheet xmlns="http://schemas.openxmlformats.org/spreadsheetml/2006/main">
  <numFmts count="4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;[Red]0.0"/>
    <numFmt numFmtId="183" formatCode="0.00;[Red]0.00"/>
    <numFmt numFmtId="184" formatCode="0;[Red]0"/>
    <numFmt numFmtId="185" formatCode="0.0000;[Red]0.0000"/>
    <numFmt numFmtId="186" formatCode="0.000;[Red]0.000"/>
    <numFmt numFmtId="187" formatCode="#,##0.0;[Red]#,##0.0"/>
    <numFmt numFmtId="188" formatCode="0.0%"/>
    <numFmt numFmtId="189" formatCode="#,##0.0"/>
    <numFmt numFmtId="190" formatCode="0.0"/>
    <numFmt numFmtId="191" formatCode="0.000"/>
    <numFmt numFmtId="192" formatCode="#,##0;[Red]#,##0"/>
    <numFmt numFmtId="193" formatCode="#,##0.000"/>
    <numFmt numFmtId="194" formatCode="#,##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Roboto"/>
      <family val="0"/>
    </font>
    <font>
      <vertAlign val="superscript"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Roboto"/>
      <family val="0"/>
    </font>
    <font>
      <sz val="11"/>
      <color rgb="FF000000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189" fontId="1" fillId="0" borderId="10" xfId="0" applyNumberFormat="1" applyFont="1" applyFill="1" applyBorder="1" applyAlignment="1">
      <alignment horizontal="right" wrapText="1"/>
    </xf>
    <xf numFmtId="189" fontId="0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5" fillId="0" borderId="0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horizontal="justify" vertical="top" wrapText="1"/>
    </xf>
    <xf numFmtId="3" fontId="46" fillId="0" borderId="1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wrapText="1" indent="2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189" fontId="0" fillId="0" borderId="10" xfId="0" applyNumberFormat="1" applyBorder="1" applyAlignment="1">
      <alignment/>
    </xf>
    <xf numFmtId="0" fontId="0" fillId="33" borderId="10" xfId="0" applyFill="1" applyBorder="1" applyAlignment="1">
      <alignment wrapText="1"/>
    </xf>
    <xf numFmtId="189" fontId="0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89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190" fontId="1" fillId="0" borderId="10" xfId="0" applyNumberFormat="1" applyFont="1" applyFill="1" applyBorder="1" applyAlignment="1">
      <alignment horizontal="right" wrapText="1"/>
    </xf>
    <xf numFmtId="190" fontId="0" fillId="0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right" wrapText="1"/>
    </xf>
    <xf numFmtId="18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vertical="center" wrapText="1"/>
    </xf>
    <xf numFmtId="3" fontId="47" fillId="0" borderId="11" xfId="0" applyNumberFormat="1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right" wrapText="1"/>
    </xf>
    <xf numFmtId="190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190" fontId="1" fillId="0" borderId="10" xfId="0" applyNumberFormat="1" applyFont="1" applyFill="1" applyBorder="1" applyAlignment="1">
      <alignment horizontal="right" wrapText="1"/>
    </xf>
    <xf numFmtId="189" fontId="0" fillId="33" borderId="10" xfId="0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" fontId="44" fillId="0" borderId="17" xfId="0" applyNumberFormat="1" applyFont="1" applyBorder="1" applyAlignment="1">
      <alignment horizontal="left"/>
    </xf>
    <xf numFmtId="1" fontId="44" fillId="0" borderId="13" xfId="0" applyNumberFormat="1" applyFont="1" applyBorder="1" applyAlignment="1">
      <alignment horizontal="left"/>
    </xf>
    <xf numFmtId="0" fontId="48" fillId="4" borderId="18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9" fillId="0" borderId="19" xfId="0" applyFont="1" applyBorder="1" applyAlignment="1">
      <alignment horizontal="left" wrapText="1"/>
    </xf>
    <xf numFmtId="0" fontId="49" fillId="4" borderId="20" xfId="0" applyFont="1" applyFill="1" applyBorder="1" applyAlignment="1">
      <alignment horizontal="left" vertical="center" wrapText="1"/>
    </xf>
    <xf numFmtId="0" fontId="49" fillId="4" borderId="21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wrapText="1"/>
    </xf>
    <xf numFmtId="0" fontId="49" fillId="4" borderId="22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="96" zoomScaleNormal="96" zoomScalePageLayoutView="0" workbookViewId="0" topLeftCell="A7">
      <selection activeCell="C27" sqref="C27"/>
    </sheetView>
  </sheetViews>
  <sheetFormatPr defaultColWidth="9.140625" defaultRowHeight="15"/>
  <cols>
    <col min="1" max="1" width="5.8515625" style="1" customWidth="1"/>
    <col min="2" max="2" width="39.140625" style="0" customWidth="1"/>
    <col min="3" max="3" width="21.00390625" style="0" customWidth="1"/>
    <col min="4" max="9" width="14.00390625" style="0" hidden="1" customWidth="1"/>
    <col min="10" max="13" width="14.00390625" style="0" customWidth="1"/>
    <col min="14" max="16" width="14.140625" style="0" customWidth="1"/>
  </cols>
  <sheetData>
    <row r="1" spans="1:16" ht="21.75" customHeight="1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9" ht="15">
      <c r="A2" s="6"/>
      <c r="B2" s="5"/>
      <c r="C2" s="6"/>
      <c r="D2" s="6"/>
      <c r="E2" s="6"/>
      <c r="F2" s="6"/>
      <c r="G2" s="6"/>
      <c r="H2" s="6"/>
      <c r="I2" s="1"/>
    </row>
    <row r="3" spans="1:16" ht="30" customHeight="1">
      <c r="A3" s="28"/>
      <c r="B3" s="2"/>
      <c r="C3" s="7" t="s">
        <v>42</v>
      </c>
      <c r="D3" s="44">
        <v>2010</v>
      </c>
      <c r="E3" s="44">
        <v>2011</v>
      </c>
      <c r="F3" s="45">
        <v>2012</v>
      </c>
      <c r="G3" s="45">
        <v>2013</v>
      </c>
      <c r="H3" s="46">
        <v>2014</v>
      </c>
      <c r="I3" s="47">
        <v>2015</v>
      </c>
      <c r="J3" s="47">
        <v>2016</v>
      </c>
      <c r="K3" s="47">
        <v>2017</v>
      </c>
      <c r="L3" s="48">
        <v>2018</v>
      </c>
      <c r="M3" s="48">
        <v>2019</v>
      </c>
      <c r="N3" s="68">
        <v>2020</v>
      </c>
      <c r="O3" s="68">
        <v>2021</v>
      </c>
      <c r="P3" s="68">
        <v>2022</v>
      </c>
    </row>
    <row r="4" spans="1:16" ht="22.5" customHeight="1">
      <c r="A4" s="84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21" customHeight="1">
      <c r="A5" s="28">
        <v>1</v>
      </c>
      <c r="B5" s="2" t="s">
        <v>2</v>
      </c>
      <c r="C5" s="9" t="s">
        <v>1</v>
      </c>
      <c r="D5" s="17">
        <v>22611</v>
      </c>
      <c r="E5" s="18">
        <v>20989</v>
      </c>
      <c r="F5" s="18">
        <v>20268</v>
      </c>
      <c r="G5" s="18">
        <v>21758</v>
      </c>
      <c r="H5" s="18">
        <v>21299</v>
      </c>
      <c r="I5" s="19">
        <v>21378</v>
      </c>
      <c r="J5" s="18">
        <v>20213</v>
      </c>
      <c r="K5" s="18">
        <v>20520</v>
      </c>
      <c r="L5" s="17">
        <v>20659</v>
      </c>
      <c r="M5" s="18">
        <v>20955</v>
      </c>
      <c r="N5" s="18">
        <v>20307</v>
      </c>
      <c r="O5" s="18">
        <v>19999</v>
      </c>
      <c r="P5" s="18">
        <v>20443</v>
      </c>
    </row>
    <row r="6" spans="1:16" ht="15.75" customHeight="1">
      <c r="A6" s="28"/>
      <c r="B6" s="30" t="s">
        <v>16</v>
      </c>
      <c r="C6" s="31"/>
      <c r="D6" s="20"/>
      <c r="E6" s="21"/>
      <c r="F6" s="22"/>
      <c r="G6" s="22"/>
      <c r="H6" s="22"/>
      <c r="I6" s="23"/>
      <c r="J6" s="22"/>
      <c r="K6" s="22"/>
      <c r="L6" s="65"/>
      <c r="M6" s="66"/>
      <c r="N6" s="66"/>
      <c r="O6" s="66"/>
      <c r="P6" s="66"/>
    </row>
    <row r="7" spans="1:16" ht="15" customHeight="1">
      <c r="A7" s="28">
        <v>2</v>
      </c>
      <c r="B7" s="2" t="s">
        <v>35</v>
      </c>
      <c r="C7" s="9" t="s">
        <v>1</v>
      </c>
      <c r="D7" s="17">
        <v>751</v>
      </c>
      <c r="E7" s="18">
        <v>790</v>
      </c>
      <c r="F7" s="18">
        <v>724</v>
      </c>
      <c r="G7" s="25">
        <v>711</v>
      </c>
      <c r="H7" s="25">
        <v>732</v>
      </c>
      <c r="I7" s="19">
        <v>730</v>
      </c>
      <c r="J7" s="25">
        <v>727</v>
      </c>
      <c r="K7" s="25">
        <v>762</v>
      </c>
      <c r="L7" s="50">
        <v>591</v>
      </c>
      <c r="M7" s="66">
        <v>792</v>
      </c>
      <c r="N7" s="66">
        <v>800</v>
      </c>
      <c r="O7" s="66">
        <v>867</v>
      </c>
      <c r="P7" s="66">
        <v>1125.6</v>
      </c>
    </row>
    <row r="8" spans="1:16" ht="30" customHeight="1">
      <c r="A8" s="28">
        <v>3</v>
      </c>
      <c r="B8" s="3" t="s">
        <v>7</v>
      </c>
      <c r="C8" s="9" t="s">
        <v>1</v>
      </c>
      <c r="D8" s="17">
        <v>11703</v>
      </c>
      <c r="E8" s="18">
        <v>9373</v>
      </c>
      <c r="F8" s="18">
        <v>9141</v>
      </c>
      <c r="G8" s="25">
        <v>9774</v>
      </c>
      <c r="H8" s="25">
        <v>12147</v>
      </c>
      <c r="I8" s="19">
        <v>13082</v>
      </c>
      <c r="J8" s="25">
        <v>12104</v>
      </c>
      <c r="K8" s="25">
        <v>13222</v>
      </c>
      <c r="L8" s="50">
        <v>12988</v>
      </c>
      <c r="M8" s="25">
        <v>13201</v>
      </c>
      <c r="N8" s="25">
        <v>12361</v>
      </c>
      <c r="O8" s="25">
        <v>11743</v>
      </c>
      <c r="P8" s="25">
        <v>11546.3</v>
      </c>
    </row>
    <row r="9" spans="1:16" ht="42.75" customHeight="1">
      <c r="A9" s="29" t="s">
        <v>4</v>
      </c>
      <c r="B9" s="27" t="s">
        <v>9</v>
      </c>
      <c r="C9" s="9" t="s">
        <v>1</v>
      </c>
      <c r="D9" s="17">
        <v>9050</v>
      </c>
      <c r="E9" s="18">
        <v>9066</v>
      </c>
      <c r="F9" s="18">
        <v>8840</v>
      </c>
      <c r="G9" s="25">
        <v>9486</v>
      </c>
      <c r="H9" s="25">
        <v>9485</v>
      </c>
      <c r="I9" s="19">
        <v>9828</v>
      </c>
      <c r="J9" s="25">
        <v>9019</v>
      </c>
      <c r="K9" s="25">
        <v>9511</v>
      </c>
      <c r="L9" s="50">
        <v>9491</v>
      </c>
      <c r="M9" s="25">
        <v>10300</v>
      </c>
      <c r="N9" s="25">
        <v>9413</v>
      </c>
      <c r="O9" s="25">
        <v>9209</v>
      </c>
      <c r="P9" s="25">
        <v>9312.1</v>
      </c>
    </row>
    <row r="10" spans="1:16" ht="17.25" customHeight="1">
      <c r="A10" s="26">
        <v>4</v>
      </c>
      <c r="B10" s="3" t="s">
        <v>13</v>
      </c>
      <c r="C10" s="9" t="s">
        <v>1</v>
      </c>
      <c r="D10" s="17">
        <v>5604</v>
      </c>
      <c r="E10" s="18">
        <v>5918</v>
      </c>
      <c r="F10" s="18">
        <v>5985</v>
      </c>
      <c r="G10" s="25">
        <v>6222</v>
      </c>
      <c r="H10" s="25">
        <v>6337</v>
      </c>
      <c r="I10" s="19">
        <v>5887</v>
      </c>
      <c r="J10" s="25">
        <v>4176</v>
      </c>
      <c r="K10" s="25">
        <v>4033</v>
      </c>
      <c r="L10" s="51">
        <v>4813</v>
      </c>
      <c r="M10" s="25">
        <v>5600</v>
      </c>
      <c r="N10" s="25">
        <v>5685.4</v>
      </c>
      <c r="O10" s="25">
        <v>5752.6</v>
      </c>
      <c r="P10" s="25">
        <v>5806.3</v>
      </c>
    </row>
    <row r="11" spans="1:16" ht="18" customHeight="1">
      <c r="A11" s="26">
        <v>5</v>
      </c>
      <c r="B11" s="3" t="s">
        <v>36</v>
      </c>
      <c r="C11" s="9" t="s">
        <v>1</v>
      </c>
      <c r="D11" s="17">
        <v>4553</v>
      </c>
      <c r="E11" s="17">
        <v>4908</v>
      </c>
      <c r="F11" s="17">
        <v>4418</v>
      </c>
      <c r="G11" s="17">
        <v>5051</v>
      </c>
      <c r="H11" s="17">
        <v>2083</v>
      </c>
      <c r="I11" s="17">
        <v>1679</v>
      </c>
      <c r="J11" s="17">
        <v>3206</v>
      </c>
      <c r="K11" s="17">
        <v>2503</v>
      </c>
      <c r="L11" s="17">
        <f>L5-L7-L8-L10</f>
        <v>2267</v>
      </c>
      <c r="M11" s="25">
        <v>1362</v>
      </c>
      <c r="N11" s="25">
        <v>1461</v>
      </c>
      <c r="O11" s="25">
        <v>1636</v>
      </c>
      <c r="P11" s="25">
        <v>1965.4</v>
      </c>
    </row>
    <row r="12" spans="1:16" ht="21" customHeight="1">
      <c r="A12" s="84" t="s">
        <v>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16" ht="51.75" customHeight="1">
      <c r="A13" s="32">
        <v>6</v>
      </c>
      <c r="B13" s="77" t="s">
        <v>6</v>
      </c>
      <c r="C13" s="4" t="s">
        <v>46</v>
      </c>
      <c r="D13" s="11">
        <f>D5/D21</f>
        <v>66.75831834744233</v>
      </c>
      <c r="E13" s="11">
        <f aca="true" t="shared" si="0" ref="E13:L13">E5/E21</f>
        <v>57.69963745936121</v>
      </c>
      <c r="F13" s="11">
        <f t="shared" si="0"/>
        <v>53.16562819830445</v>
      </c>
      <c r="G13" s="12">
        <f t="shared" si="0"/>
        <v>53.84348495941328</v>
      </c>
      <c r="H13" s="12">
        <f t="shared" si="0"/>
        <v>50.58312816587087</v>
      </c>
      <c r="I13" s="12">
        <f t="shared" si="0"/>
        <v>50.168721106265934</v>
      </c>
      <c r="J13" s="12">
        <f t="shared" si="0"/>
        <v>46.91865759376486</v>
      </c>
      <c r="K13" s="12">
        <f t="shared" si="0"/>
        <v>45.75530227576426</v>
      </c>
      <c r="L13" s="33">
        <f t="shared" si="0"/>
        <v>44.25095404760488</v>
      </c>
      <c r="M13" s="33">
        <f>M5/M21</f>
        <v>42.95213120348662</v>
      </c>
      <c r="N13" s="69">
        <f>N5/N21</f>
        <v>42.688669329409294</v>
      </c>
      <c r="O13" s="69">
        <f>O5/O21</f>
        <v>40.310405643738974</v>
      </c>
      <c r="P13" s="69">
        <f>P5/P21</f>
        <v>39.927734375</v>
      </c>
    </row>
    <row r="14" spans="1:16" ht="47.25" customHeight="1">
      <c r="A14" s="32">
        <v>7</v>
      </c>
      <c r="B14" s="78"/>
      <c r="C14" s="10" t="s">
        <v>15</v>
      </c>
      <c r="D14" s="11">
        <f aca="true" t="shared" si="1" ref="D14:L14">D5/D22*1000</f>
        <v>1.0364640911329308</v>
      </c>
      <c r="E14" s="11">
        <f t="shared" si="1"/>
        <v>0.7431562098809524</v>
      </c>
      <c r="F14" s="11">
        <f t="shared" si="1"/>
        <v>0.6534863149912501</v>
      </c>
      <c r="G14" s="12">
        <f t="shared" si="1"/>
        <v>0.6044052565190161</v>
      </c>
      <c r="H14" s="12">
        <f t="shared" si="1"/>
        <v>0.5368255293765994</v>
      </c>
      <c r="I14" s="12">
        <f t="shared" si="1"/>
        <v>0.5228923329807337</v>
      </c>
      <c r="J14" s="12">
        <f t="shared" si="1"/>
        <v>0.4303279779183605</v>
      </c>
      <c r="K14" s="12">
        <f t="shared" si="1"/>
        <v>0.3773525379196177</v>
      </c>
      <c r="L14" s="33">
        <f t="shared" si="1"/>
        <v>0.3341823831600264</v>
      </c>
      <c r="M14" s="33">
        <f>M5/M22*1000</f>
        <v>0.30136931473457285</v>
      </c>
      <c r="N14" s="70">
        <f>N5/N22*1000</f>
        <v>0.28743493205349324</v>
      </c>
      <c r="O14" s="73">
        <f>O5/O22*1000</f>
        <v>0.23822062782183465</v>
      </c>
      <c r="P14" s="73">
        <f>P5/P22*1000</f>
        <v>0.19701149625251907</v>
      </c>
    </row>
    <row r="15" spans="1:16" ht="22.5" customHeight="1">
      <c r="A15" s="75" t="s">
        <v>14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6" ht="32.25" customHeight="1">
      <c r="A16" s="29" t="s">
        <v>10</v>
      </c>
      <c r="B16" s="3" t="s">
        <v>3</v>
      </c>
      <c r="C16" s="79" t="s">
        <v>15</v>
      </c>
      <c r="D16" s="56">
        <f aca="true" t="shared" si="2" ref="D16:M16">D8/D24*1000</f>
        <v>11.893354325312052</v>
      </c>
      <c r="E16" s="56">
        <f t="shared" si="2"/>
        <v>6.65205339300144</v>
      </c>
      <c r="F16" s="56">
        <f t="shared" si="2"/>
        <v>6.872758703238775</v>
      </c>
      <c r="G16" s="56">
        <f t="shared" si="2"/>
        <v>6.028746647997742</v>
      </c>
      <c r="H16" s="56">
        <f t="shared" si="2"/>
        <v>7.071311560345701</v>
      </c>
      <c r="I16" s="56">
        <f t="shared" si="2"/>
        <v>6.7927865197302095</v>
      </c>
      <c r="J16" s="56">
        <f t="shared" si="2"/>
        <v>5.656054679431979</v>
      </c>
      <c r="K16" s="56">
        <f t="shared" si="2"/>
        <v>5.3829267178567175</v>
      </c>
      <c r="L16" s="56">
        <f t="shared" si="2"/>
        <v>4.779394407159141</v>
      </c>
      <c r="M16" s="56">
        <f t="shared" si="2"/>
        <v>4.250762189256194</v>
      </c>
      <c r="N16" s="56">
        <f>N8/N24*1000</f>
        <v>3.2453032892268583</v>
      </c>
      <c r="O16" s="56">
        <f>O8/O24*1000</f>
        <v>2.7808783649297206</v>
      </c>
      <c r="P16" s="56">
        <f>P8/P24*1000</f>
        <v>2.120638805914118</v>
      </c>
    </row>
    <row r="17" spans="1:16" ht="15">
      <c r="A17" s="29" t="s">
        <v>11</v>
      </c>
      <c r="B17" s="34" t="s">
        <v>13</v>
      </c>
      <c r="C17" s="79"/>
      <c r="D17" s="56">
        <f aca="true" t="shared" si="3" ref="D17:M18">D10/D25*1000</f>
        <v>0.7808139575873116</v>
      </c>
      <c r="E17" s="56">
        <f t="shared" si="3"/>
        <v>0.6795683291945654</v>
      </c>
      <c r="F17" s="56">
        <f t="shared" si="3"/>
        <v>0.6405381676466579</v>
      </c>
      <c r="G17" s="56">
        <f t="shared" si="3"/>
        <v>0.6230725133633632</v>
      </c>
      <c r="H17" s="56">
        <f t="shared" si="3"/>
        <v>0.5857763211684838</v>
      </c>
      <c r="I17" s="56">
        <f t="shared" si="3"/>
        <v>0.5790315397997776</v>
      </c>
      <c r="J17" s="56">
        <f t="shared" si="3"/>
        <v>0.34055004491778434</v>
      </c>
      <c r="K17" s="56">
        <f t="shared" si="3"/>
        <v>0.2762144857464662</v>
      </c>
      <c r="L17" s="56">
        <f t="shared" si="3"/>
        <v>0.2762713044825539</v>
      </c>
      <c r="M17" s="56">
        <f t="shared" si="3"/>
        <v>0.29235961224240214</v>
      </c>
      <c r="N17" s="56">
        <f aca="true" t="shared" si="4" ref="N17:P18">N10/N25*1000</f>
        <v>0.2976934221042754</v>
      </c>
      <c r="O17" s="56">
        <f t="shared" si="4"/>
        <v>0.23157128102454258</v>
      </c>
      <c r="P17" s="56">
        <f t="shared" si="4"/>
        <v>0.1882603677557001</v>
      </c>
    </row>
    <row r="18" spans="1:16" ht="15">
      <c r="A18" s="29" t="s">
        <v>12</v>
      </c>
      <c r="B18" s="8" t="s">
        <v>36</v>
      </c>
      <c r="C18" s="79"/>
      <c r="D18" s="67">
        <f t="shared" si="3"/>
        <v>0.36459260771951857</v>
      </c>
      <c r="E18" s="67">
        <f t="shared" si="3"/>
        <v>0.31412472984185186</v>
      </c>
      <c r="F18" s="67">
        <f t="shared" si="3"/>
        <v>0.2474466868048018</v>
      </c>
      <c r="G18" s="67">
        <f t="shared" si="3"/>
        <v>0.2372545335637638</v>
      </c>
      <c r="H18" s="67">
        <f t="shared" si="3"/>
        <v>0.08637539592161422</v>
      </c>
      <c r="I18" s="67">
        <f t="shared" si="3"/>
        <v>0.0629049635819038</v>
      </c>
      <c r="J18" s="67">
        <f t="shared" si="3"/>
        <v>0.10709848848489145</v>
      </c>
      <c r="K18" s="67">
        <f t="shared" si="3"/>
        <v>0.07331875968467437</v>
      </c>
      <c r="L18" s="67">
        <f t="shared" si="3"/>
        <v>0.060344273851333105</v>
      </c>
      <c r="M18" s="67">
        <f t="shared" si="3"/>
        <v>0.03210632210821822</v>
      </c>
      <c r="N18" s="67">
        <f t="shared" si="4"/>
        <v>0.03326413740069568</v>
      </c>
      <c r="O18" s="67">
        <f t="shared" si="4"/>
        <v>0.0298065710225545</v>
      </c>
      <c r="P18" s="67">
        <f t="shared" si="4"/>
        <v>0.02912612870417477</v>
      </c>
    </row>
    <row r="19" spans="1:16" ht="15">
      <c r="A19" s="37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1"/>
      <c r="N19" s="71"/>
      <c r="O19" s="71"/>
      <c r="P19" s="71"/>
    </row>
    <row r="20" spans="1:16" ht="15">
      <c r="A20" s="80" t="s">
        <v>18</v>
      </c>
      <c r="B20" s="81"/>
      <c r="C20" s="36"/>
      <c r="D20" s="35"/>
      <c r="E20" s="35"/>
      <c r="F20" s="35"/>
      <c r="G20" s="35"/>
      <c r="H20" s="35"/>
      <c r="I20" s="35"/>
      <c r="J20" s="35"/>
      <c r="K20" s="35"/>
      <c r="N20" s="71"/>
      <c r="O20" s="71"/>
      <c r="P20" s="71"/>
    </row>
    <row r="21" spans="1:16" ht="27.75" customHeight="1">
      <c r="A21" s="24">
        <v>1</v>
      </c>
      <c r="B21" s="52" t="s">
        <v>44</v>
      </c>
      <c r="C21" s="53" t="s">
        <v>45</v>
      </c>
      <c r="D21" s="54">
        <v>338.69936450947586</v>
      </c>
      <c r="E21" s="54">
        <v>363.7631174854936</v>
      </c>
      <c r="F21" s="54">
        <v>381.22374712477085</v>
      </c>
      <c r="G21" s="55">
        <v>404.0971719494193</v>
      </c>
      <c r="H21" s="55">
        <v>421.0692531738424</v>
      </c>
      <c r="I21" s="55">
        <v>426.12208421095164</v>
      </c>
      <c r="J21" s="55">
        <v>430.80942713685306</v>
      </c>
      <c r="K21" s="55">
        <v>448.47261365092254</v>
      </c>
      <c r="L21" s="56">
        <v>466.85999081003285</v>
      </c>
      <c r="M21" s="56">
        <v>487.86869039688037</v>
      </c>
      <c r="N21" s="56">
        <v>475.7</v>
      </c>
      <c r="O21" s="56">
        <v>496.125</v>
      </c>
      <c r="P21" s="56">
        <v>512</v>
      </c>
    </row>
    <row r="22" spans="1:16" ht="24" customHeight="1">
      <c r="A22" s="24">
        <v>2</v>
      </c>
      <c r="B22" s="52" t="s">
        <v>17</v>
      </c>
      <c r="C22" s="53" t="s">
        <v>5</v>
      </c>
      <c r="D22" s="62">
        <v>21815517</v>
      </c>
      <c r="E22" s="62">
        <v>28243052.7</v>
      </c>
      <c r="F22" s="62">
        <v>31015186.6</v>
      </c>
      <c r="G22" s="62">
        <v>35999025.1</v>
      </c>
      <c r="H22" s="62">
        <v>39675832.9</v>
      </c>
      <c r="I22" s="62">
        <v>40884133.6</v>
      </c>
      <c r="J22" s="62">
        <v>46971150</v>
      </c>
      <c r="K22" s="62">
        <v>54378857.8</v>
      </c>
      <c r="L22" s="62">
        <v>61819536.4</v>
      </c>
      <c r="M22" s="62">
        <v>69532626.5</v>
      </c>
      <c r="N22" s="62">
        <v>70649033</v>
      </c>
      <c r="O22" s="62">
        <v>83951588</v>
      </c>
      <c r="P22" s="74">
        <v>103765518.2</v>
      </c>
    </row>
    <row r="23" spans="1:16" ht="20.25" customHeight="1">
      <c r="A23" s="24"/>
      <c r="B23" s="52" t="s">
        <v>37</v>
      </c>
      <c r="C23" s="53"/>
      <c r="D23" s="57"/>
      <c r="E23" s="57"/>
      <c r="F23" s="57"/>
      <c r="G23" s="12"/>
      <c r="H23" s="12"/>
      <c r="I23" s="12"/>
      <c r="J23" s="12"/>
      <c r="K23" s="12"/>
      <c r="L23" s="58"/>
      <c r="M23" s="59"/>
      <c r="N23" s="59"/>
      <c r="O23" s="59"/>
      <c r="P23" s="59"/>
    </row>
    <row r="24" spans="1:16" ht="30">
      <c r="A24" s="42">
        <v>3</v>
      </c>
      <c r="B24" s="52" t="s">
        <v>3</v>
      </c>
      <c r="C24" s="53" t="s">
        <v>5</v>
      </c>
      <c r="D24" s="63">
        <v>983994.9</v>
      </c>
      <c r="E24" s="63">
        <v>1409038.6</v>
      </c>
      <c r="F24" s="63">
        <v>1330033.6</v>
      </c>
      <c r="G24" s="63">
        <v>1621232.5</v>
      </c>
      <c r="H24" s="63">
        <v>1717786</v>
      </c>
      <c r="I24" s="63">
        <v>1925866.5</v>
      </c>
      <c r="J24" s="63">
        <v>2140007.6</v>
      </c>
      <c r="K24" s="62">
        <v>2456284.6</v>
      </c>
      <c r="L24" s="62">
        <v>2717499.1</v>
      </c>
      <c r="M24" s="62">
        <v>3105560.7</v>
      </c>
      <c r="N24" s="62">
        <v>3808889</v>
      </c>
      <c r="O24" s="62">
        <v>4222766.5</v>
      </c>
      <c r="P24" s="62">
        <v>5444727.3</v>
      </c>
    </row>
    <row r="25" spans="1:16" ht="15.75" customHeight="1">
      <c r="A25" s="42">
        <v>4</v>
      </c>
      <c r="B25" s="60" t="s">
        <v>13</v>
      </c>
      <c r="C25" s="53" t="s">
        <v>5</v>
      </c>
      <c r="D25" s="63">
        <v>7177125.8</v>
      </c>
      <c r="E25" s="63">
        <v>8708469.4</v>
      </c>
      <c r="F25" s="63">
        <v>9343705.5</v>
      </c>
      <c r="G25" s="63">
        <v>9985996.6</v>
      </c>
      <c r="H25" s="63">
        <v>10818122.5</v>
      </c>
      <c r="I25" s="63">
        <v>10166976.4</v>
      </c>
      <c r="J25" s="63">
        <v>12262514.9</v>
      </c>
      <c r="K25" s="63">
        <v>14600972.1</v>
      </c>
      <c r="L25" s="63">
        <v>17421280.9</v>
      </c>
      <c r="M25" s="63">
        <v>19154492.5</v>
      </c>
      <c r="N25" s="63">
        <v>19098171.4</v>
      </c>
      <c r="O25" s="63">
        <v>24841595.1</v>
      </c>
      <c r="P25" s="63">
        <v>30841860.5</v>
      </c>
    </row>
    <row r="26" spans="1:16" ht="18" customHeight="1">
      <c r="A26" s="43">
        <v>5</v>
      </c>
      <c r="B26" s="64" t="s">
        <v>36</v>
      </c>
      <c r="C26" s="53" t="s">
        <v>5</v>
      </c>
      <c r="D26" s="19">
        <v>12487910.9</v>
      </c>
      <c r="E26" s="19">
        <v>15624366.8</v>
      </c>
      <c r="F26" s="19">
        <v>17854351</v>
      </c>
      <c r="G26" s="19">
        <v>21289371.9</v>
      </c>
      <c r="H26" s="19">
        <v>24115663.7</v>
      </c>
      <c r="I26" s="19">
        <v>26691057.5</v>
      </c>
      <c r="J26" s="19">
        <v>29935063</v>
      </c>
      <c r="K26" s="19">
        <v>34138602.6</v>
      </c>
      <c r="L26" s="19">
        <v>37567773.3</v>
      </c>
      <c r="M26" s="61">
        <v>42421551.6</v>
      </c>
      <c r="N26" s="61">
        <v>43921175</v>
      </c>
      <c r="O26" s="61">
        <v>54887226</v>
      </c>
      <c r="P26" s="61">
        <v>67478930</v>
      </c>
    </row>
    <row r="27" spans="2:9" ht="15.75">
      <c r="B27" s="13" t="s">
        <v>48</v>
      </c>
      <c r="C27" s="14"/>
      <c r="D27" s="15"/>
      <c r="E27" s="16"/>
      <c r="F27" s="15"/>
      <c r="G27" s="15"/>
      <c r="H27" s="15"/>
      <c r="I27" s="15"/>
    </row>
    <row r="28" spans="14:16" ht="15">
      <c r="N28" s="72"/>
      <c r="O28" s="72"/>
      <c r="P28" s="72"/>
    </row>
  </sheetData>
  <sheetProtection/>
  <mergeCells count="7">
    <mergeCell ref="A15:P15"/>
    <mergeCell ref="B13:B14"/>
    <mergeCell ref="C16:C18"/>
    <mergeCell ref="A20:B20"/>
    <mergeCell ref="A1:P1"/>
    <mergeCell ref="A4:P4"/>
    <mergeCell ref="A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B6" sqref="B6:C6"/>
    </sheetView>
  </sheetViews>
  <sheetFormatPr defaultColWidth="9.140625" defaultRowHeight="15"/>
  <cols>
    <col min="1" max="1" width="44.00390625" style="0" customWidth="1"/>
    <col min="2" max="2" width="21.8515625" style="49" customWidth="1"/>
    <col min="3" max="3" width="59.8515625" style="0" customWidth="1"/>
  </cols>
  <sheetData>
    <row r="2" spans="1:3" ht="21" customHeight="1">
      <c r="A2" s="86" t="s">
        <v>19</v>
      </c>
      <c r="B2" s="87" t="s">
        <v>55</v>
      </c>
      <c r="C2" s="88"/>
    </row>
    <row r="3" spans="1:3" ht="33" customHeight="1">
      <c r="A3" s="86" t="s">
        <v>40</v>
      </c>
      <c r="B3" s="87" t="s">
        <v>51</v>
      </c>
      <c r="C3" s="88"/>
    </row>
    <row r="4" spans="1:3" ht="16.5" customHeight="1">
      <c r="A4" s="86" t="s">
        <v>20</v>
      </c>
      <c r="B4" s="87" t="s">
        <v>56</v>
      </c>
      <c r="C4" s="88"/>
    </row>
    <row r="5" spans="1:3" ht="15">
      <c r="A5" s="86" t="s">
        <v>21</v>
      </c>
      <c r="B5" s="87" t="s">
        <v>22</v>
      </c>
      <c r="C5" s="88"/>
    </row>
    <row r="6" spans="1:3" ht="17.25" customHeight="1">
      <c r="A6" s="86" t="s">
        <v>23</v>
      </c>
      <c r="B6" s="87" t="s">
        <v>43</v>
      </c>
      <c r="C6" s="88"/>
    </row>
    <row r="7" spans="1:3" ht="15" customHeight="1">
      <c r="A7" s="86" t="s">
        <v>24</v>
      </c>
      <c r="B7" s="87" t="s">
        <v>47</v>
      </c>
      <c r="C7" s="88"/>
    </row>
    <row r="8" spans="1:3" ht="18" customHeight="1">
      <c r="A8" s="86" t="s">
        <v>25</v>
      </c>
      <c r="B8" s="87" t="s">
        <v>52</v>
      </c>
      <c r="C8" s="88"/>
    </row>
    <row r="9" spans="1:3" ht="48.75" customHeight="1">
      <c r="A9" s="86" t="s">
        <v>26</v>
      </c>
      <c r="B9" s="87" t="s">
        <v>53</v>
      </c>
      <c r="C9" s="88"/>
    </row>
    <row r="10" spans="1:3" ht="44.25" customHeight="1">
      <c r="A10" s="86" t="s">
        <v>27</v>
      </c>
      <c r="B10" s="87" t="s">
        <v>41</v>
      </c>
      <c r="C10" s="88"/>
    </row>
    <row r="11" spans="1:3" ht="52.5" customHeight="1">
      <c r="A11" s="86" t="s">
        <v>28</v>
      </c>
      <c r="B11" s="89" t="s">
        <v>38</v>
      </c>
      <c r="C11" s="90"/>
    </row>
    <row r="12" spans="1:3" ht="70.5" customHeight="1">
      <c r="A12" s="91" t="s">
        <v>29</v>
      </c>
      <c r="B12" s="87" t="s">
        <v>57</v>
      </c>
      <c r="C12" s="88"/>
    </row>
    <row r="13" spans="1:3" ht="83.25" customHeight="1">
      <c r="A13" s="92"/>
      <c r="B13" s="93" t="s">
        <v>30</v>
      </c>
      <c r="C13" s="94" t="s">
        <v>50</v>
      </c>
    </row>
    <row r="14" spans="1:3" ht="63" customHeight="1">
      <c r="A14" s="95"/>
      <c r="B14" s="96" t="s">
        <v>30</v>
      </c>
      <c r="C14" s="94" t="s">
        <v>54</v>
      </c>
    </row>
    <row r="15" spans="1:3" ht="19.5" customHeight="1">
      <c r="A15" s="86" t="s">
        <v>31</v>
      </c>
      <c r="B15" s="87" t="s">
        <v>32</v>
      </c>
      <c r="C15" s="88"/>
    </row>
    <row r="16" spans="1:3" ht="15">
      <c r="A16" s="86" t="s">
        <v>33</v>
      </c>
      <c r="B16" s="97" t="s">
        <v>34</v>
      </c>
      <c r="C16" s="97"/>
    </row>
    <row r="17" spans="1:3" ht="18.75" customHeight="1">
      <c r="A17" s="86" t="s">
        <v>39</v>
      </c>
      <c r="B17" s="97" t="s">
        <v>49</v>
      </c>
      <c r="C17" s="97"/>
    </row>
    <row r="18" ht="19.5" customHeight="1"/>
  </sheetData>
  <sheetProtection/>
  <mergeCells count="15">
    <mergeCell ref="A12:A14"/>
    <mergeCell ref="B12:C12"/>
    <mergeCell ref="B2:C2"/>
    <mergeCell ref="B3:C3"/>
    <mergeCell ref="B4:C4"/>
    <mergeCell ref="B5:C5"/>
    <mergeCell ref="B6:C6"/>
    <mergeCell ref="B7:C7"/>
    <mergeCell ref="B15:C15"/>
    <mergeCell ref="B16:C16"/>
    <mergeCell ref="B17:C1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2019-07-02T05:53:18Z</cp:lastPrinted>
  <dcterms:created xsi:type="dcterms:W3CDTF">2014-02-27T06:52:53Z</dcterms:created>
  <dcterms:modified xsi:type="dcterms:W3CDTF">2023-11-28T06:25:17Z</dcterms:modified>
  <cp:category/>
  <cp:version/>
  <cp:contentType/>
  <cp:contentStatus/>
</cp:coreProperties>
</file>